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82"/>
  </bookViews>
  <sheets>
    <sheet name="政府网站公示" sheetId="6" r:id="rId1"/>
  </sheets>
  <definedNames>
    <definedName name="_xlnm.Print_Titles" localSheetId="0">政府网站公示!$1:$4</definedName>
  </definedNames>
  <calcPr calcId="144525"/>
</workbook>
</file>

<file path=xl/sharedStrings.xml><?xml version="1.0" encoding="utf-8"?>
<sst xmlns="http://schemas.openxmlformats.org/spreadsheetml/2006/main" count="96" uniqueCount="68">
  <si>
    <t>共和县2022年农村公益事业财政奖补建设项目表</t>
  </si>
  <si>
    <t xml:space="preserve">  编报单位：共和县财政局</t>
  </si>
  <si>
    <t xml:space="preserve">    单位：万元</t>
  </si>
  <si>
    <t>序号</t>
  </si>
  <si>
    <t>乡镇</t>
  </si>
  <si>
    <t>村名</t>
  </si>
  <si>
    <t>项目村</t>
  </si>
  <si>
    <t xml:space="preserve">  项目分类与 项目名称</t>
  </si>
  <si>
    <t>项目建设时限</t>
  </si>
  <si>
    <t>项目建设内容与规模</t>
  </si>
  <si>
    <t>当年奖补资金投入构成</t>
  </si>
  <si>
    <t>备注</t>
  </si>
  <si>
    <t>总户数（户）</t>
  </si>
  <si>
    <t>总人数（人）</t>
  </si>
  <si>
    <t>其中：   劳动力</t>
  </si>
  <si>
    <t>合计</t>
  </si>
  <si>
    <t>中央财政奖补资金</t>
  </si>
  <si>
    <t>县级财政奖补资金</t>
  </si>
  <si>
    <t>村民筹劳折资</t>
  </si>
  <si>
    <t>合 计</t>
  </si>
  <si>
    <t>一、村级硬化路</t>
  </si>
  <si>
    <t>小计</t>
  </si>
  <si>
    <t>廿地乡</t>
  </si>
  <si>
    <t>切扎村</t>
  </si>
  <si>
    <t>修建硬化路</t>
  </si>
  <si>
    <t>2022年至2023年</t>
  </si>
  <si>
    <t>修建5公里硬化路，宽度为4.5米，其中硬化路面宽度为3.5米，硬化路面厚度为20公分，两侧为0.5米土路肩，垫层为20公分砂砾层，管涵2处使用钢波纹管涵。</t>
  </si>
  <si>
    <t>江西沟镇</t>
  </si>
  <si>
    <t>莫热村</t>
  </si>
  <si>
    <t>修建1.42公里村级硬化路，其中：硬化路修建长0.73公里宽度为3.5米，两侧各为0.5米土路肩，硬化路面厚度为20公分，垫层为20公分砂砾层；硬化路修建长0.69公里宽度为2.5米，两侧各为0.25米土路肩，硬化路面厚度为20公分，垫层为20公分砂砾层。</t>
  </si>
  <si>
    <t>二、村内环境卫生建设</t>
  </si>
  <si>
    <t>小 计</t>
  </si>
  <si>
    <t>切吉乡</t>
  </si>
  <si>
    <t>东科村</t>
  </si>
  <si>
    <t>亮化工程建设</t>
  </si>
  <si>
    <t>太阳能路灯98盏</t>
  </si>
  <si>
    <t>加什科村</t>
  </si>
  <si>
    <t>太阳能路灯74盏</t>
  </si>
  <si>
    <t>沙珠玉乡</t>
  </si>
  <si>
    <t>上村</t>
  </si>
  <si>
    <t>太阳能路灯97盏</t>
  </si>
  <si>
    <t>石乃亥镇</t>
  </si>
  <si>
    <t>铁卜加村</t>
  </si>
  <si>
    <t>太阳能路灯100盏</t>
  </si>
  <si>
    <t>黑马河镇</t>
  </si>
  <si>
    <t>然去乎村</t>
  </si>
  <si>
    <t>太阳能路灯30盏</t>
  </si>
  <si>
    <t>塘格木镇</t>
  </si>
  <si>
    <t>黄河村</t>
  </si>
  <si>
    <t>太阳能路灯22盏</t>
  </si>
  <si>
    <t>恰卜恰镇</t>
  </si>
  <si>
    <t>加拉村</t>
  </si>
  <si>
    <t>太阳能路灯130盏</t>
  </si>
  <si>
    <t>上塔迈村</t>
  </si>
  <si>
    <t>太阳能路灯135盏</t>
  </si>
  <si>
    <t>龙羊峡镇</t>
  </si>
  <si>
    <t>德胜村</t>
  </si>
  <si>
    <t>太阳能路灯36盏</t>
  </si>
  <si>
    <t>维修太阳能路灯61盏</t>
  </si>
  <si>
    <t>次汗土亥村</t>
  </si>
  <si>
    <t>维修太阳能路灯106盏</t>
  </si>
  <si>
    <t>铁盖乡</t>
  </si>
  <si>
    <t>托雷台村</t>
  </si>
  <si>
    <t>维修太阳能路灯74盏</t>
  </si>
  <si>
    <t>三、村级其他公益事业建设</t>
  </si>
  <si>
    <t>共和县 财政局</t>
  </si>
  <si>
    <t>前期费用及管理费</t>
  </si>
  <si>
    <t>管护费用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</si>
</sst>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7" fillId="24" borderId="2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O28"/>
  <sheetViews>
    <sheetView tabSelected="1" zoomScale="90" zoomScaleNormal="90" workbookViewId="0">
      <pane ySplit="5" topLeftCell="A6" activePane="bottomLeft" state="frozen"/>
      <selection/>
      <selection pane="bottomLeft" activeCell="Q15" sqref="Q15"/>
    </sheetView>
  </sheetViews>
  <sheetFormatPr defaultColWidth="9" defaultRowHeight="14.25"/>
  <cols>
    <col min="1" max="1" width="4.5" customWidth="1"/>
    <col min="2" max="2" width="8.25" customWidth="1"/>
    <col min="3" max="3" width="8.625" customWidth="1"/>
    <col min="4" max="4" width="5.625" customWidth="1"/>
    <col min="5" max="5" width="7.25" customWidth="1"/>
    <col min="6" max="6" width="5.75" customWidth="1"/>
    <col min="7" max="7" width="11.75" customWidth="1"/>
    <col min="8" max="8" width="14.375" customWidth="1"/>
    <col min="9" max="9" width="35.5" customWidth="1"/>
    <col min="10" max="10" width="8.875" customWidth="1"/>
    <col min="11" max="11" width="7.75" customWidth="1"/>
    <col min="12" max="12" width="7.875" customWidth="1"/>
    <col min="13" max="13" width="6.625" customWidth="1"/>
    <col min="14" max="14" width="6.375" customWidth="1"/>
    <col min="15" max="15" width="12.625"/>
  </cols>
  <sheetData>
    <row r="1" ht="3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" customHeight="1" spans="1:14">
      <c r="A2" s="2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23" t="s">
        <v>2</v>
      </c>
      <c r="M2" s="23"/>
      <c r="N2" s="23"/>
    </row>
    <row r="3" ht="23" customHeight="1" spans="1:14">
      <c r="A3" s="4" t="s">
        <v>3</v>
      </c>
      <c r="B3" s="4" t="s">
        <v>4</v>
      </c>
      <c r="C3" s="4" t="s">
        <v>5</v>
      </c>
      <c r="D3" s="4" t="s">
        <v>6</v>
      </c>
      <c r="E3" s="4"/>
      <c r="F3" s="4"/>
      <c r="G3" s="5" t="s">
        <v>7</v>
      </c>
      <c r="H3" s="5" t="s">
        <v>8</v>
      </c>
      <c r="I3" s="15" t="s">
        <v>9</v>
      </c>
      <c r="J3" s="4" t="s">
        <v>10</v>
      </c>
      <c r="K3" s="4"/>
      <c r="L3" s="4"/>
      <c r="M3" s="4"/>
      <c r="N3" s="5" t="s">
        <v>11</v>
      </c>
    </row>
    <row r="4" ht="30" customHeight="1" spans="1:14">
      <c r="A4" s="4"/>
      <c r="B4" s="4"/>
      <c r="C4" s="4"/>
      <c r="D4" s="5" t="s">
        <v>12</v>
      </c>
      <c r="E4" s="5" t="s">
        <v>13</v>
      </c>
      <c r="F4" s="5" t="s">
        <v>14</v>
      </c>
      <c r="G4" s="5"/>
      <c r="H4" s="5"/>
      <c r="I4" s="15"/>
      <c r="J4" s="4" t="s">
        <v>15</v>
      </c>
      <c r="K4" s="15" t="s">
        <v>16</v>
      </c>
      <c r="L4" s="15" t="s">
        <v>17</v>
      </c>
      <c r="M4" s="5" t="s">
        <v>18</v>
      </c>
      <c r="N4" s="5"/>
    </row>
    <row r="5" ht="24" customHeight="1" spans="1:14">
      <c r="A5" s="6"/>
      <c r="B5" s="7" t="s">
        <v>19</v>
      </c>
      <c r="C5" s="6"/>
      <c r="D5" s="7">
        <f>D7+D11</f>
        <v>4332</v>
      </c>
      <c r="E5" s="7">
        <f>E7+E11</f>
        <v>15016</v>
      </c>
      <c r="F5" s="7">
        <f>F7+F11</f>
        <v>9653</v>
      </c>
      <c r="G5" s="6"/>
      <c r="H5" s="6"/>
      <c r="I5" s="24"/>
      <c r="J5" s="7">
        <f>J7+J11+J25</f>
        <v>843.6</v>
      </c>
      <c r="K5" s="7">
        <f>K7+K11+K25</f>
        <v>135</v>
      </c>
      <c r="L5" s="7">
        <f>L7+L11+L25</f>
        <v>700</v>
      </c>
      <c r="M5" s="7">
        <f>M7+M11+M25</f>
        <v>8.6</v>
      </c>
      <c r="N5" s="6"/>
    </row>
    <row r="6" customFormat="1" ht="28" customHeight="1" spans="1:14">
      <c r="A6" s="8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customFormat="1" ht="24" customHeight="1" spans="1:14">
      <c r="A7" s="6"/>
      <c r="B7" s="7" t="s">
        <v>21</v>
      </c>
      <c r="C7" s="6"/>
      <c r="D7" s="7">
        <f>SUM(D8:D9)</f>
        <v>1262</v>
      </c>
      <c r="E7" s="7">
        <f>SUM(E8:E9)</f>
        <v>4477</v>
      </c>
      <c r="F7" s="7">
        <f>SUM(F8:F9)</f>
        <v>3110</v>
      </c>
      <c r="G7" s="6"/>
      <c r="H7" s="6"/>
      <c r="I7" s="24"/>
      <c r="J7" s="7">
        <f>SUM(J8:J9)</f>
        <v>298.58</v>
      </c>
      <c r="K7" s="7">
        <f>SUM(K8:K9)</f>
        <v>35</v>
      </c>
      <c r="L7" s="7">
        <f>SUM(L8:L9)</f>
        <v>260.38</v>
      </c>
      <c r="M7" s="7">
        <f>SUM(M8:M9)</f>
        <v>3.2</v>
      </c>
      <c r="N7" s="6"/>
    </row>
    <row r="8" customFormat="1" ht="66" customHeight="1" spans="1:14">
      <c r="A8" s="9">
        <v>1</v>
      </c>
      <c r="B8" s="10" t="s">
        <v>22</v>
      </c>
      <c r="C8" s="4" t="s">
        <v>23</v>
      </c>
      <c r="D8" s="9">
        <v>499</v>
      </c>
      <c r="E8" s="9">
        <v>1697</v>
      </c>
      <c r="F8" s="9">
        <v>1256</v>
      </c>
      <c r="G8" s="9" t="s">
        <v>24</v>
      </c>
      <c r="H8" s="11" t="s">
        <v>25</v>
      </c>
      <c r="I8" s="25" t="s">
        <v>26</v>
      </c>
      <c r="J8" s="9">
        <f>SUM(K8:M8)</f>
        <v>234.42</v>
      </c>
      <c r="K8" s="9">
        <v>25</v>
      </c>
      <c r="L8" s="9">
        <v>208.12</v>
      </c>
      <c r="M8" s="9">
        <v>1.3</v>
      </c>
      <c r="N8" s="26"/>
    </row>
    <row r="9" ht="94" customHeight="1" spans="1:14">
      <c r="A9" s="9">
        <v>2</v>
      </c>
      <c r="B9" s="10" t="s">
        <v>27</v>
      </c>
      <c r="C9" s="12" t="s">
        <v>28</v>
      </c>
      <c r="D9" s="9">
        <v>763</v>
      </c>
      <c r="E9" s="9">
        <v>2780</v>
      </c>
      <c r="F9" s="9">
        <v>1854</v>
      </c>
      <c r="G9" s="9" t="s">
        <v>24</v>
      </c>
      <c r="H9" s="11" t="s">
        <v>25</v>
      </c>
      <c r="I9" s="25" t="s">
        <v>29</v>
      </c>
      <c r="J9" s="9">
        <f>SUM(K9:M9)</f>
        <v>64.16</v>
      </c>
      <c r="K9" s="9">
        <v>10</v>
      </c>
      <c r="L9" s="9">
        <f>47.26+5</f>
        <v>52.26</v>
      </c>
      <c r="M9" s="9">
        <v>1.9</v>
      </c>
      <c r="N9" s="26"/>
    </row>
    <row r="10" ht="28" customHeight="1" spans="1:14">
      <c r="A10" s="8"/>
      <c r="B10" s="8" t="s">
        <v>30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8" customHeight="1" spans="1:15">
      <c r="A11" s="13"/>
      <c r="B11" s="7" t="s">
        <v>31</v>
      </c>
      <c r="C11" s="14"/>
      <c r="D11" s="7">
        <f>SUM(D12:D23)</f>
        <v>3070</v>
      </c>
      <c r="E11" s="7">
        <f>SUM(E12:E23)</f>
        <v>10539</v>
      </c>
      <c r="F11" s="7">
        <f>SUM(F12:F23)</f>
        <v>6543</v>
      </c>
      <c r="G11" s="14"/>
      <c r="H11" s="14"/>
      <c r="I11" s="14"/>
      <c r="J11" s="7">
        <f>SUM(K11:M11)</f>
        <v>490.02</v>
      </c>
      <c r="K11" s="7">
        <f>SUM(K12:K23)</f>
        <v>100</v>
      </c>
      <c r="L11" s="7">
        <f>SUM(L12:L23)</f>
        <v>384.62</v>
      </c>
      <c r="M11" s="7">
        <f>SUM(M12:M23)</f>
        <v>5.4</v>
      </c>
      <c r="N11" s="14"/>
      <c r="O11" s="27"/>
    </row>
    <row r="12" ht="28" customHeight="1" spans="1:14">
      <c r="A12" s="9">
        <v>3</v>
      </c>
      <c r="B12" s="10" t="s">
        <v>32</v>
      </c>
      <c r="C12" s="4" t="s">
        <v>33</v>
      </c>
      <c r="D12" s="9">
        <v>354</v>
      </c>
      <c r="E12" s="9">
        <v>1287</v>
      </c>
      <c r="F12" s="9">
        <v>636</v>
      </c>
      <c r="G12" s="9" t="s">
        <v>34</v>
      </c>
      <c r="H12" s="15" t="s">
        <v>25</v>
      </c>
      <c r="I12" s="9" t="s">
        <v>35</v>
      </c>
      <c r="J12" s="9">
        <f>SUM(K12:M12)</f>
        <v>55.58</v>
      </c>
      <c r="K12" s="9">
        <v>12</v>
      </c>
      <c r="L12" s="9">
        <v>42.88</v>
      </c>
      <c r="M12" s="9">
        <v>0.7</v>
      </c>
      <c r="N12" s="26"/>
    </row>
    <row r="13" ht="28" customHeight="1" spans="1:14">
      <c r="A13" s="9">
        <v>4</v>
      </c>
      <c r="B13" s="10"/>
      <c r="C13" s="4" t="s">
        <v>36</v>
      </c>
      <c r="D13" s="9">
        <v>345</v>
      </c>
      <c r="E13" s="9">
        <v>1270</v>
      </c>
      <c r="F13" s="9">
        <v>981</v>
      </c>
      <c r="G13" s="9" t="s">
        <v>34</v>
      </c>
      <c r="H13" s="15" t="s">
        <v>25</v>
      </c>
      <c r="I13" s="9" t="s">
        <v>37</v>
      </c>
      <c r="J13" s="9">
        <f t="shared" ref="J13:J20" si="0">SUM(K13:M13)</f>
        <v>42.44</v>
      </c>
      <c r="K13" s="9">
        <v>4</v>
      </c>
      <c r="L13" s="9">
        <v>37.44</v>
      </c>
      <c r="M13" s="9">
        <v>1</v>
      </c>
      <c r="N13" s="26"/>
    </row>
    <row r="14" ht="28" customHeight="1" spans="1:14">
      <c r="A14" s="9">
        <v>5</v>
      </c>
      <c r="B14" s="10" t="s">
        <v>38</v>
      </c>
      <c r="C14" s="10" t="s">
        <v>39</v>
      </c>
      <c r="D14" s="9">
        <v>241</v>
      </c>
      <c r="E14" s="9">
        <v>735</v>
      </c>
      <c r="F14" s="9">
        <v>459</v>
      </c>
      <c r="G14" s="9" t="s">
        <v>34</v>
      </c>
      <c r="H14" s="15" t="s">
        <v>25</v>
      </c>
      <c r="I14" s="10" t="s">
        <v>40</v>
      </c>
      <c r="J14" s="9">
        <f t="shared" si="0"/>
        <v>54.82</v>
      </c>
      <c r="K14" s="9">
        <v>10</v>
      </c>
      <c r="L14" s="9">
        <v>44.32</v>
      </c>
      <c r="M14" s="9">
        <v>0.5</v>
      </c>
      <c r="N14" s="26"/>
    </row>
    <row r="15" ht="28" customHeight="1" spans="1:14">
      <c r="A15" s="9">
        <v>6</v>
      </c>
      <c r="B15" s="10" t="s">
        <v>41</v>
      </c>
      <c r="C15" s="4" t="s">
        <v>42</v>
      </c>
      <c r="D15" s="9">
        <v>319</v>
      </c>
      <c r="E15" s="9">
        <v>1170</v>
      </c>
      <c r="F15" s="9">
        <v>462</v>
      </c>
      <c r="G15" s="9" t="s">
        <v>34</v>
      </c>
      <c r="H15" s="15" t="s">
        <v>25</v>
      </c>
      <c r="I15" s="10" t="s">
        <v>43</v>
      </c>
      <c r="J15" s="9">
        <f t="shared" si="0"/>
        <v>56.5</v>
      </c>
      <c r="K15" s="9">
        <v>13</v>
      </c>
      <c r="L15" s="9">
        <v>43</v>
      </c>
      <c r="M15" s="9">
        <v>0.5</v>
      </c>
      <c r="N15" s="26"/>
    </row>
    <row r="16" ht="28" customHeight="1" spans="1:14">
      <c r="A16" s="9">
        <v>7</v>
      </c>
      <c r="B16" s="10" t="s">
        <v>44</v>
      </c>
      <c r="C16" s="12" t="s">
        <v>45</v>
      </c>
      <c r="D16" s="9">
        <v>105</v>
      </c>
      <c r="E16" s="9">
        <v>343</v>
      </c>
      <c r="F16" s="9">
        <v>261</v>
      </c>
      <c r="G16" s="9" t="s">
        <v>34</v>
      </c>
      <c r="H16" s="15" t="s">
        <v>25</v>
      </c>
      <c r="I16" s="10" t="s">
        <v>46</v>
      </c>
      <c r="J16" s="9">
        <f t="shared" si="0"/>
        <v>17.1</v>
      </c>
      <c r="K16" s="9">
        <v>8</v>
      </c>
      <c r="L16" s="9">
        <v>8.8</v>
      </c>
      <c r="M16" s="9">
        <v>0.3</v>
      </c>
      <c r="N16" s="26"/>
    </row>
    <row r="17" ht="28" customHeight="1" spans="1:14">
      <c r="A17" s="9">
        <v>8</v>
      </c>
      <c r="B17" s="10" t="s">
        <v>47</v>
      </c>
      <c r="C17" s="12" t="s">
        <v>48</v>
      </c>
      <c r="D17" s="9">
        <v>168</v>
      </c>
      <c r="E17" s="9">
        <v>608</v>
      </c>
      <c r="F17" s="9">
        <v>319</v>
      </c>
      <c r="G17" s="9" t="s">
        <v>34</v>
      </c>
      <c r="H17" s="15" t="s">
        <v>25</v>
      </c>
      <c r="I17" s="10" t="s">
        <v>49</v>
      </c>
      <c r="J17" s="9">
        <f t="shared" si="0"/>
        <v>12.72</v>
      </c>
      <c r="K17" s="9">
        <v>7</v>
      </c>
      <c r="L17" s="9">
        <v>5.32</v>
      </c>
      <c r="M17" s="9">
        <v>0.4</v>
      </c>
      <c r="N17" s="26"/>
    </row>
    <row r="18" ht="28" customHeight="1" spans="1:14">
      <c r="A18" s="9">
        <v>9</v>
      </c>
      <c r="B18" s="10" t="s">
        <v>50</v>
      </c>
      <c r="C18" s="9" t="s">
        <v>51</v>
      </c>
      <c r="D18" s="9">
        <v>218</v>
      </c>
      <c r="E18" s="9">
        <v>796</v>
      </c>
      <c r="F18" s="9">
        <v>462</v>
      </c>
      <c r="G18" s="9" t="s">
        <v>34</v>
      </c>
      <c r="H18" s="15" t="s">
        <v>25</v>
      </c>
      <c r="I18" s="10" t="s">
        <v>52</v>
      </c>
      <c r="J18" s="9">
        <f t="shared" si="0"/>
        <v>73.3</v>
      </c>
      <c r="K18" s="9">
        <v>18</v>
      </c>
      <c r="L18" s="9">
        <v>54.8</v>
      </c>
      <c r="M18" s="9">
        <v>0.5</v>
      </c>
      <c r="N18" s="26"/>
    </row>
    <row r="19" ht="28" customHeight="1" spans="1:14">
      <c r="A19" s="9">
        <v>10</v>
      </c>
      <c r="B19" s="10"/>
      <c r="C19" s="4" t="s">
        <v>53</v>
      </c>
      <c r="D19" s="9">
        <v>418</v>
      </c>
      <c r="E19" s="9">
        <v>1635</v>
      </c>
      <c r="F19" s="9">
        <v>996</v>
      </c>
      <c r="G19" s="9" t="s">
        <v>34</v>
      </c>
      <c r="H19" s="15" t="s">
        <v>25</v>
      </c>
      <c r="I19" s="10" t="s">
        <v>54</v>
      </c>
      <c r="J19" s="9">
        <f t="shared" si="0"/>
        <v>76.6</v>
      </c>
      <c r="K19" s="9">
        <v>18</v>
      </c>
      <c r="L19" s="9">
        <v>57.6</v>
      </c>
      <c r="M19" s="9">
        <v>1</v>
      </c>
      <c r="N19" s="26"/>
    </row>
    <row r="20" ht="28" customHeight="1" spans="1:14">
      <c r="A20" s="9">
        <v>11</v>
      </c>
      <c r="B20" s="16" t="s">
        <v>55</v>
      </c>
      <c r="C20" s="12" t="s">
        <v>56</v>
      </c>
      <c r="D20" s="9">
        <v>233</v>
      </c>
      <c r="E20" s="9">
        <v>778</v>
      </c>
      <c r="F20" s="9">
        <v>582</v>
      </c>
      <c r="G20" s="9" t="s">
        <v>34</v>
      </c>
      <c r="H20" s="15" t="s">
        <v>25</v>
      </c>
      <c r="I20" s="10" t="s">
        <v>57</v>
      </c>
      <c r="J20" s="9">
        <f t="shared" si="0"/>
        <v>20.66</v>
      </c>
      <c r="K20" s="9">
        <v>10</v>
      </c>
      <c r="L20" s="9">
        <v>10.16</v>
      </c>
      <c r="M20" s="9">
        <v>0.5</v>
      </c>
      <c r="N20" s="26"/>
    </row>
    <row r="21" ht="28" customHeight="1" spans="1:14">
      <c r="A21" s="9">
        <v>12</v>
      </c>
      <c r="B21" s="16"/>
      <c r="C21" s="12"/>
      <c r="D21" s="9"/>
      <c r="E21" s="9"/>
      <c r="F21" s="9"/>
      <c r="G21" s="9" t="s">
        <v>34</v>
      </c>
      <c r="H21" s="15" t="s">
        <v>25</v>
      </c>
      <c r="I21" s="10" t="s">
        <v>58</v>
      </c>
      <c r="J21" s="9">
        <f>K21+L21</f>
        <v>19.52</v>
      </c>
      <c r="K21" s="9"/>
      <c r="L21" s="9">
        <v>19.52</v>
      </c>
      <c r="M21" s="28"/>
      <c r="N21" s="29"/>
    </row>
    <row r="22" ht="28" customHeight="1" spans="1:14">
      <c r="A22" s="9">
        <v>13</v>
      </c>
      <c r="B22" s="16"/>
      <c r="C22" s="17" t="s">
        <v>59</v>
      </c>
      <c r="D22" s="9">
        <v>499</v>
      </c>
      <c r="E22" s="9">
        <v>1375</v>
      </c>
      <c r="F22" s="9">
        <v>1025</v>
      </c>
      <c r="G22" s="9" t="s">
        <v>34</v>
      </c>
      <c r="H22" s="15" t="s">
        <v>25</v>
      </c>
      <c r="I22" s="10" t="s">
        <v>60</v>
      </c>
      <c r="J22" s="9">
        <f>SUM(K22:M22)</f>
        <v>37.1</v>
      </c>
      <c r="K22" s="9"/>
      <c r="L22" s="9">
        <v>37.1</v>
      </c>
      <c r="M22" s="9"/>
      <c r="N22" s="29"/>
    </row>
    <row r="23" ht="31" customHeight="1" spans="1:14">
      <c r="A23" s="9">
        <v>14</v>
      </c>
      <c r="B23" s="10" t="s">
        <v>61</v>
      </c>
      <c r="C23" s="4" t="s">
        <v>62</v>
      </c>
      <c r="D23" s="9">
        <v>170</v>
      </c>
      <c r="E23" s="9">
        <v>542</v>
      </c>
      <c r="F23" s="9">
        <v>360</v>
      </c>
      <c r="G23" s="9" t="s">
        <v>34</v>
      </c>
      <c r="H23" s="15" t="s">
        <v>25</v>
      </c>
      <c r="I23" s="10" t="s">
        <v>63</v>
      </c>
      <c r="J23" s="9">
        <f>SUM(K23:M23)</f>
        <v>23.68</v>
      </c>
      <c r="K23" s="9"/>
      <c r="L23" s="9">
        <v>23.68</v>
      </c>
      <c r="M23" s="9"/>
      <c r="N23" s="29"/>
    </row>
    <row r="24" ht="28" customHeight="1" spans="1:14">
      <c r="A24" s="8" t="s">
        <v>64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ht="28" customHeight="1" spans="1:14">
      <c r="A25" s="18"/>
      <c r="B25" s="7" t="s">
        <v>31</v>
      </c>
      <c r="C25" s="14"/>
      <c r="D25" s="14"/>
      <c r="E25" s="14"/>
      <c r="F25" s="14"/>
      <c r="G25" s="14"/>
      <c r="H25" s="14"/>
      <c r="I25" s="14"/>
      <c r="J25" s="7">
        <f>K25+L25</f>
        <v>55</v>
      </c>
      <c r="K25" s="7"/>
      <c r="L25" s="7">
        <f>SUM(L26:L27)</f>
        <v>55</v>
      </c>
      <c r="M25" s="7"/>
      <c r="N25" s="14"/>
    </row>
    <row r="26" ht="34" customHeight="1" spans="1:14">
      <c r="A26" s="19">
        <v>15</v>
      </c>
      <c r="B26" s="20" t="s">
        <v>65</v>
      </c>
      <c r="C26" s="21"/>
      <c r="D26" s="21"/>
      <c r="E26" s="21"/>
      <c r="F26" s="21"/>
      <c r="G26" s="11" t="s">
        <v>66</v>
      </c>
      <c r="H26" s="15" t="s">
        <v>25</v>
      </c>
      <c r="I26" s="4"/>
      <c r="J26" s="9">
        <f>K26+L26</f>
        <v>45</v>
      </c>
      <c r="K26" s="9"/>
      <c r="L26" s="9">
        <v>45</v>
      </c>
      <c r="M26" s="21"/>
      <c r="N26" s="21"/>
    </row>
    <row r="27" ht="33" customHeight="1" spans="1:14">
      <c r="A27" s="19"/>
      <c r="B27" s="20"/>
      <c r="C27" s="21"/>
      <c r="D27" s="21"/>
      <c r="E27" s="21"/>
      <c r="F27" s="21"/>
      <c r="G27" s="9" t="s">
        <v>67</v>
      </c>
      <c r="H27" s="15" t="s">
        <v>25</v>
      </c>
      <c r="I27" s="4"/>
      <c r="J27" s="9">
        <f>K27+L27</f>
        <v>10</v>
      </c>
      <c r="K27" s="9"/>
      <c r="L27" s="9">
        <v>10</v>
      </c>
      <c r="M27" s="21"/>
      <c r="N27" s="21"/>
    </row>
    <row r="28" ht="30" customHeight="1" spans="2:9">
      <c r="B28" s="22"/>
      <c r="C28" s="22"/>
      <c r="D28" s="22"/>
      <c r="E28" s="22"/>
      <c r="F28" s="22"/>
      <c r="G28" s="22"/>
      <c r="H28" s="22"/>
      <c r="I28" s="22"/>
    </row>
  </sheetData>
  <mergeCells count="25">
    <mergeCell ref="A1:N1"/>
    <mergeCell ref="A2:E2"/>
    <mergeCell ref="L2:N2"/>
    <mergeCell ref="D3:F3"/>
    <mergeCell ref="J3:M3"/>
    <mergeCell ref="A6:N6"/>
    <mergeCell ref="B10:N10"/>
    <mergeCell ref="A24:N24"/>
    <mergeCell ref="B28:I28"/>
    <mergeCell ref="A3:A4"/>
    <mergeCell ref="A26:A27"/>
    <mergeCell ref="B3:B4"/>
    <mergeCell ref="B12:B13"/>
    <mergeCell ref="B18:B19"/>
    <mergeCell ref="B20:B22"/>
    <mergeCell ref="B26:B27"/>
    <mergeCell ref="C3:C4"/>
    <mergeCell ref="C20:C21"/>
    <mergeCell ref="D20:D21"/>
    <mergeCell ref="E20:E21"/>
    <mergeCell ref="F20:F21"/>
    <mergeCell ref="G3:G4"/>
    <mergeCell ref="H3:H4"/>
    <mergeCell ref="I3:I4"/>
    <mergeCell ref="N3:N4"/>
  </mergeCells>
  <pageMargins left="0.314583333333333" right="0.156944444444444" top="0.590277777777778" bottom="0.393055555555556" header="0.314583333333333" footer="0.550694444444444"/>
  <pageSetup paperSize="9" scale="96" orientation="landscape" horizontalDpi="600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政府网站公示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一人一杯一居</cp:lastModifiedBy>
  <dcterms:created xsi:type="dcterms:W3CDTF">2016-06-06T02:05:00Z</dcterms:created>
  <cp:lastPrinted>2018-11-29T01:11:00Z</cp:lastPrinted>
  <dcterms:modified xsi:type="dcterms:W3CDTF">2022-05-25T08:47:46Z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E2BEB8DE1BB147A3A5DA4939A557F915</vt:lpwstr>
  </property>
  <property fmtid="{D5CDD505-2E9C-101B-9397-08002B2CF9AE}" pid="4" name="KSOReadingLayout">
    <vt:bool>true</vt:bool>
  </property>
  <property fmtid="{D5CDD505-2E9C-101B-9397-08002B2CF9AE}" pid="5" name="commondata">
    <vt:lpwstr>eyJoZGlkIjoiNzE5MDQ3ZTUzNzRlODA3ZmU0ZjAwMWVmN2RkOTVlM2QifQ==</vt:lpwstr>
  </property>
</Properties>
</file>